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UMA\Desktop\"/>
    </mc:Choice>
  </mc:AlternateContent>
  <xr:revisionPtr revIDLastSave="0" documentId="13_ncr:1_{E9FE8F49-990F-4611-BCA1-6458D1ECD0A0}" xr6:coauthVersionLast="47" xr6:coauthVersionMax="47" xr10:uidLastSave="{00000000-0000-0000-0000-000000000000}"/>
  <bookViews>
    <workbookView xWindow="-120" yWindow="-120" windowWidth="29040" windowHeight="15840" xr2:uid="{A8C1371C-6457-4D28-A657-B069904B1E5B}"/>
  </bookViews>
  <sheets>
    <sheet name="Feuil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9" i="1" l="1"/>
  <c r="P10" i="1"/>
  <c r="P11" i="1"/>
  <c r="P12" i="1"/>
  <c r="P8" i="1"/>
  <c r="P7" i="1"/>
  <c r="P6" i="1"/>
  <c r="C18" i="1" s="1"/>
  <c r="P5" i="1"/>
  <c r="C17" i="1" s="1"/>
  <c r="P4" i="1"/>
  <c r="C16" i="1" s="1"/>
  <c r="P3" i="1"/>
  <c r="C15" i="1" s="1"/>
  <c r="C19" i="1" l="1"/>
  <c r="C22" i="1"/>
</calcChain>
</file>

<file path=xl/sharedStrings.xml><?xml version="1.0" encoding="utf-8"?>
<sst xmlns="http://schemas.openxmlformats.org/spreadsheetml/2006/main" count="54" uniqueCount="44">
  <si>
    <t xml:space="preserve">JANVIER </t>
  </si>
  <si>
    <t xml:space="preserve">FEVRIER </t>
  </si>
  <si>
    <t xml:space="preserve">MARS </t>
  </si>
  <si>
    <t>AVRIL</t>
  </si>
  <si>
    <t>MAI</t>
  </si>
  <si>
    <t>JUIN</t>
  </si>
  <si>
    <t>JUILLET</t>
  </si>
  <si>
    <t>AOÛT</t>
  </si>
  <si>
    <t>SEPTEMBRE</t>
  </si>
  <si>
    <t>OCTOBRE</t>
  </si>
  <si>
    <t>NOVEMBRE</t>
  </si>
  <si>
    <t>DÉCEMBRE</t>
  </si>
  <si>
    <t>conditionnement</t>
  </si>
  <si>
    <t>pointe</t>
  </si>
  <si>
    <t>heures pleines hiver</t>
  </si>
  <si>
    <t>heures creuses hiver</t>
  </si>
  <si>
    <t>Heures pleines été</t>
  </si>
  <si>
    <t xml:space="preserve">Heures creuses été </t>
  </si>
  <si>
    <t>PRECA+AC</t>
  </si>
  <si>
    <t xml:space="preserve">TOTAUX </t>
  </si>
  <si>
    <t>TOTAL CONSO</t>
  </si>
  <si>
    <t xml:space="preserve">KWH </t>
  </si>
  <si>
    <t>ESTIMATION</t>
  </si>
  <si>
    <t>janv</t>
  </si>
  <si>
    <t>févr</t>
  </si>
  <si>
    <t>mars</t>
  </si>
  <si>
    <t>avr</t>
  </si>
  <si>
    <t>mai</t>
  </si>
  <si>
    <t>juin</t>
  </si>
  <si>
    <t>juil</t>
  </si>
  <si>
    <t>août</t>
  </si>
  <si>
    <t>sept</t>
  </si>
  <si>
    <t>oct</t>
  </si>
  <si>
    <t>nov</t>
  </si>
  <si>
    <t>déc</t>
  </si>
  <si>
    <t>Foisonnement CF</t>
  </si>
  <si>
    <t>kW/h</t>
  </si>
  <si>
    <t>Durée marche / jour</t>
  </si>
  <si>
    <t>Conso / jour</t>
  </si>
  <si>
    <t>Conso hebdo (6j)</t>
  </si>
  <si>
    <t>Conso / mois</t>
  </si>
  <si>
    <t xml:space="preserve">TABLEAU CHIFFRES CONSO DES DEUX SITES EXISTANTS </t>
  </si>
  <si>
    <t>Données modifiables</t>
  </si>
  <si>
    <t>TABLEAU DU FOURNISSEUR GROUPES FROID ESTIMATION DE SA CONSO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</si>
</sst>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_-* #,##0.00\ _€_-;\-* #,##0.00\ _€_-;_-* &quot;-&quot;??\ _€_-;_-@_-"/>
  </numFmts>
  <fonts count="5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000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9" fontId="2" fillId="0" borderId="0" applyFont="0" applyFill="0" applyBorder="0" applyAlignment="0" applyProtection="0"/>
    <xf numFmtId="0" fontId="4" fillId="0" borderId="0"/>
    <xf numFmtId="168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33">
    <xf numFmtId="0" fontId="0" fillId="0" borderId="0" xfId="0"/>
    <xf numFmtId="3" fontId="0" fillId="0" borderId="0" xfId="0" applyNumberFormat="1"/>
    <xf numFmtId="3" fontId="0" fillId="0" borderId="1" xfId="0" applyNumberFormat="1" applyBorder="1" applyAlignment="1">
      <alignment horizontal="center"/>
    </xf>
    <xf numFmtId="3" fontId="0" fillId="3" borderId="1" xfId="0" applyNumberFormat="1" applyFill="1" applyBorder="1" applyAlignment="1">
      <alignment horizontal="center"/>
    </xf>
    <xf numFmtId="3" fontId="0" fillId="3" borderId="10" xfId="0" applyNumberFormat="1" applyFill="1" applyBorder="1" applyAlignment="1">
      <alignment horizontal="center"/>
    </xf>
    <xf numFmtId="3" fontId="0" fillId="3" borderId="2" xfId="0" applyNumberFormat="1" applyFill="1" applyBorder="1" applyAlignment="1">
      <alignment horizontal="center"/>
    </xf>
    <xf numFmtId="3" fontId="0" fillId="0" borderId="11" xfId="0" applyNumberFormat="1" applyBorder="1" applyAlignment="1">
      <alignment horizontal="center"/>
    </xf>
    <xf numFmtId="3" fontId="0" fillId="0" borderId="10" xfId="0" applyNumberFormat="1" applyBorder="1" applyAlignment="1">
      <alignment horizontal="center"/>
    </xf>
    <xf numFmtId="3" fontId="0" fillId="0" borderId="3" xfId="0" applyNumberFormat="1" applyBorder="1" applyAlignment="1">
      <alignment horizontal="center"/>
    </xf>
    <xf numFmtId="3" fontId="0" fillId="0" borderId="0" xfId="0" applyNumberFormat="1" applyAlignment="1">
      <alignment horizontal="center"/>
    </xf>
    <xf numFmtId="3" fontId="0" fillId="0" borderId="12" xfId="0" applyNumberFormat="1" applyBorder="1" applyAlignment="1">
      <alignment horizontal="center"/>
    </xf>
    <xf numFmtId="3" fontId="0" fillId="0" borderId="5" xfId="0" applyNumberFormat="1" applyBorder="1" applyAlignment="1">
      <alignment horizontal="center"/>
    </xf>
    <xf numFmtId="3" fontId="0" fillId="0" borderId="7" xfId="0" applyNumberFormat="1" applyBorder="1" applyAlignment="1">
      <alignment horizontal="center"/>
    </xf>
    <xf numFmtId="3" fontId="0" fillId="0" borderId="13" xfId="0" applyNumberFormat="1" applyBorder="1" applyAlignment="1">
      <alignment horizontal="center"/>
    </xf>
    <xf numFmtId="3" fontId="0" fillId="2" borderId="8" xfId="0" applyNumberFormat="1" applyFill="1" applyBorder="1" applyAlignment="1">
      <alignment horizontal="center"/>
    </xf>
    <xf numFmtId="3" fontId="0" fillId="2" borderId="9" xfId="0" applyNumberFormat="1" applyFill="1" applyBorder="1" applyAlignment="1">
      <alignment horizontal="center"/>
    </xf>
    <xf numFmtId="3" fontId="0" fillId="0" borderId="2" xfId="0" applyNumberFormat="1" applyBorder="1" applyAlignment="1">
      <alignment horizontal="center"/>
    </xf>
    <xf numFmtId="3" fontId="0" fillId="0" borderId="4" xfId="0" applyNumberFormat="1" applyBorder="1" applyAlignment="1">
      <alignment horizontal="center"/>
    </xf>
    <xf numFmtId="3" fontId="0" fillId="0" borderId="6" xfId="0" applyNumberFormat="1" applyBorder="1" applyAlignment="1">
      <alignment horizontal="center"/>
    </xf>
    <xf numFmtId="3" fontId="0" fillId="4" borderId="4" xfId="0" applyNumberFormat="1" applyFill="1" applyBorder="1" applyAlignment="1">
      <alignment horizontal="center"/>
    </xf>
    <xf numFmtId="0" fontId="3" fillId="7" borderId="16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center"/>
    </xf>
    <xf numFmtId="0" fontId="0" fillId="0" borderId="0" xfId="0"/>
    <xf numFmtId="0" fontId="0" fillId="0" borderId="0" xfId="0"/>
    <xf numFmtId="0" fontId="0" fillId="0" borderId="14" xfId="0" applyBorder="1"/>
    <xf numFmtId="0" fontId="0" fillId="0" borderId="14" xfId="0" applyBorder="1" applyAlignment="1">
      <alignment horizontal="center"/>
    </xf>
    <xf numFmtId="0" fontId="0" fillId="5" borderId="14" xfId="0" applyFill="1" applyBorder="1" applyAlignment="1">
      <alignment horizontal="center"/>
    </xf>
    <xf numFmtId="0" fontId="0" fillId="6" borderId="14" xfId="0" applyFill="1" applyBorder="1"/>
    <xf numFmtId="0" fontId="0" fillId="6" borderId="14" xfId="0" applyFill="1" applyBorder="1" applyAlignment="1">
      <alignment horizontal="center"/>
    </xf>
    <xf numFmtId="9" fontId="0" fillId="4" borderId="14" xfId="1" applyFont="1" applyFill="1" applyBorder="1" applyAlignment="1">
      <alignment horizontal="center" vertical="center"/>
    </xf>
    <xf numFmtId="0" fontId="0" fillId="4" borderId="14" xfId="0" applyFill="1" applyBorder="1" applyAlignment="1">
      <alignment horizontal="center"/>
    </xf>
    <xf numFmtId="0" fontId="0" fillId="4" borderId="0" xfId="0" applyFill="1"/>
    <xf numFmtId="3" fontId="3" fillId="0" borderId="15" xfId="0" applyNumberFormat="1" applyFont="1" applyBorder="1" applyAlignment="1">
      <alignment horizontal="center"/>
    </xf>
  </cellXfs>
  <cellStyles count="5">
    <cellStyle name="Milliers 2" xfId="3" xr:uid="{5BB8CAE1-5E44-45A0-BE83-DA8CB8F2F3C1}"/>
    <cellStyle name="Normal" xfId="0" builtinId="0"/>
    <cellStyle name="Normal 2" xfId="2" xr:uid="{A08FAEF2-C6B1-4592-B0C4-A41DB0409238}"/>
    <cellStyle name="Pourcentage" xfId="1" builtinId="5"/>
    <cellStyle name="Pourcentage 2" xfId="4" xr:uid="{49782981-D80C-485A-A543-5D4D390E983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65E9CC-4F34-4882-89FB-F63BFEA231B9}">
  <dimension ref="A1:Q39"/>
  <sheetViews>
    <sheetView tabSelected="1" workbookViewId="0">
      <selection activeCell="H19" sqref="H19"/>
    </sheetView>
  </sheetViews>
  <sheetFormatPr baseColWidth="10" defaultRowHeight="15" x14ac:dyDescent="0.25"/>
  <cols>
    <col min="1" max="1" width="15.85546875" customWidth="1"/>
    <col min="2" max="2" width="19.7109375" customWidth="1"/>
    <col min="3" max="3" width="13.85546875" customWidth="1"/>
    <col min="4" max="4" width="14" customWidth="1"/>
    <col min="5" max="5" width="13.85546875" customWidth="1"/>
    <col min="6" max="7" width="13.140625" customWidth="1"/>
    <col min="8" max="8" width="13.28515625" customWidth="1"/>
    <col min="9" max="11" width="13.140625" customWidth="1"/>
    <col min="12" max="12" width="13.28515625" customWidth="1"/>
    <col min="13" max="13" width="13.140625" customWidth="1"/>
    <col min="14" max="14" width="12.5703125" customWidth="1"/>
  </cols>
  <sheetData>
    <row r="1" spans="1:17" ht="15.75" thickBot="1" x14ac:dyDescent="0.3">
      <c r="A1" s="21" t="s">
        <v>41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</row>
    <row r="2" spans="1:17" ht="15.75" thickBot="1" x14ac:dyDescent="0.3">
      <c r="A2" s="2"/>
      <c r="B2" s="3" t="s">
        <v>21</v>
      </c>
      <c r="C2" s="4" t="s">
        <v>0</v>
      </c>
      <c r="D2" s="4" t="s">
        <v>1</v>
      </c>
      <c r="E2" s="4" t="s">
        <v>2</v>
      </c>
      <c r="F2" s="4" t="s">
        <v>3</v>
      </c>
      <c r="G2" s="4" t="s">
        <v>4</v>
      </c>
      <c r="H2" s="4" t="s">
        <v>5</v>
      </c>
      <c r="I2" s="4" t="s">
        <v>6</v>
      </c>
      <c r="J2" s="4" t="s">
        <v>7</v>
      </c>
      <c r="K2" s="4" t="s">
        <v>8</v>
      </c>
      <c r="L2" s="4" t="s">
        <v>9</v>
      </c>
      <c r="M2" s="4" t="s">
        <v>10</v>
      </c>
      <c r="N2" s="4" t="s">
        <v>11</v>
      </c>
      <c r="O2" s="5"/>
      <c r="P2" s="6" t="s">
        <v>19</v>
      </c>
      <c r="Q2" s="1"/>
    </row>
    <row r="3" spans="1:17" x14ac:dyDescent="0.25">
      <c r="A3" s="2" t="s">
        <v>12</v>
      </c>
      <c r="B3" s="7" t="s">
        <v>13</v>
      </c>
      <c r="C3" s="7">
        <v>9200</v>
      </c>
      <c r="D3" s="7">
        <v>9341</v>
      </c>
      <c r="E3" s="7">
        <v>0</v>
      </c>
      <c r="F3" s="7">
        <v>0</v>
      </c>
      <c r="G3" s="7">
        <v>0</v>
      </c>
      <c r="H3" s="7">
        <v>0</v>
      </c>
      <c r="I3" s="7">
        <v>0</v>
      </c>
      <c r="J3" s="7">
        <v>0</v>
      </c>
      <c r="K3" s="7">
        <v>0</v>
      </c>
      <c r="L3" s="7">
        <v>0</v>
      </c>
      <c r="M3" s="7">
        <v>0</v>
      </c>
      <c r="N3" s="7">
        <v>10789</v>
      </c>
      <c r="O3" s="7"/>
      <c r="P3" s="6">
        <f>SUM(C3:O3)</f>
        <v>29330</v>
      </c>
      <c r="Q3" s="1"/>
    </row>
    <row r="4" spans="1:17" x14ac:dyDescent="0.25">
      <c r="A4" s="8"/>
      <c r="B4" s="9" t="s">
        <v>14</v>
      </c>
      <c r="C4" s="9">
        <v>29405</v>
      </c>
      <c r="D4" s="9">
        <v>28468</v>
      </c>
      <c r="E4" s="9">
        <v>52088</v>
      </c>
      <c r="F4" s="9">
        <v>0</v>
      </c>
      <c r="G4" s="9">
        <v>0</v>
      </c>
      <c r="H4" s="9">
        <v>0</v>
      </c>
      <c r="I4" s="9">
        <v>0</v>
      </c>
      <c r="J4" s="9">
        <v>0</v>
      </c>
      <c r="K4" s="9">
        <v>0</v>
      </c>
      <c r="L4" s="9">
        <v>0</v>
      </c>
      <c r="M4" s="9">
        <v>45660</v>
      </c>
      <c r="N4" s="9">
        <v>33426</v>
      </c>
      <c r="O4" s="9"/>
      <c r="P4" s="10">
        <f>SUM(C4:O4)</f>
        <v>189047</v>
      </c>
      <c r="Q4" s="1"/>
    </row>
    <row r="5" spans="1:17" x14ac:dyDescent="0.25">
      <c r="A5" s="8"/>
      <c r="B5" s="9" t="s">
        <v>15</v>
      </c>
      <c r="C5" s="9">
        <v>12910</v>
      </c>
      <c r="D5" s="9">
        <v>12985</v>
      </c>
      <c r="E5" s="9">
        <v>14203</v>
      </c>
      <c r="F5" s="9">
        <v>0</v>
      </c>
      <c r="G5" s="9">
        <v>0</v>
      </c>
      <c r="H5" s="9">
        <v>0</v>
      </c>
      <c r="I5" s="9">
        <v>0</v>
      </c>
      <c r="J5" s="9">
        <v>0</v>
      </c>
      <c r="K5" s="9">
        <v>0</v>
      </c>
      <c r="L5" s="9">
        <v>0</v>
      </c>
      <c r="M5" s="9">
        <v>15292</v>
      </c>
      <c r="N5" s="9">
        <v>13759</v>
      </c>
      <c r="O5" s="9"/>
      <c r="P5" s="10">
        <f>SUM(C5:N5)</f>
        <v>69149</v>
      </c>
      <c r="Q5" s="1"/>
    </row>
    <row r="6" spans="1:17" x14ac:dyDescent="0.25">
      <c r="A6" s="8"/>
      <c r="B6" s="9" t="s">
        <v>16</v>
      </c>
      <c r="C6" s="9">
        <v>0</v>
      </c>
      <c r="D6" s="9">
        <v>0</v>
      </c>
      <c r="E6" s="9">
        <v>0</v>
      </c>
      <c r="F6" s="9">
        <v>48279</v>
      </c>
      <c r="G6" s="9">
        <v>50518</v>
      </c>
      <c r="H6" s="9">
        <v>62229</v>
      </c>
      <c r="I6" s="9">
        <v>45937</v>
      </c>
      <c r="J6" s="9">
        <v>38099</v>
      </c>
      <c r="K6" s="9">
        <v>54500</v>
      </c>
      <c r="L6" s="9">
        <v>52409</v>
      </c>
      <c r="M6" s="9">
        <v>0</v>
      </c>
      <c r="N6" s="9">
        <v>0</v>
      </c>
      <c r="O6" s="9"/>
      <c r="P6" s="10">
        <f>SUM(C6:N6)</f>
        <v>351971</v>
      </c>
      <c r="Q6" s="1"/>
    </row>
    <row r="7" spans="1:17" ht="15.75" thickBot="1" x14ac:dyDescent="0.3">
      <c r="A7" s="11"/>
      <c r="B7" s="12" t="s">
        <v>17</v>
      </c>
      <c r="C7" s="12">
        <v>0</v>
      </c>
      <c r="D7" s="12">
        <v>0</v>
      </c>
      <c r="E7" s="12">
        <v>0</v>
      </c>
      <c r="F7" s="12">
        <v>14047</v>
      </c>
      <c r="G7" s="12">
        <v>16650</v>
      </c>
      <c r="H7" s="12">
        <v>20097</v>
      </c>
      <c r="I7" s="12">
        <v>17037</v>
      </c>
      <c r="J7" s="12">
        <v>17849</v>
      </c>
      <c r="K7" s="12">
        <v>19879</v>
      </c>
      <c r="L7" s="12">
        <v>15633</v>
      </c>
      <c r="M7" s="12">
        <v>0</v>
      </c>
      <c r="N7" s="12">
        <v>0</v>
      </c>
      <c r="O7" s="12"/>
      <c r="P7" s="13">
        <f>SUM(C7:O7)</f>
        <v>121192</v>
      </c>
      <c r="Q7" s="1"/>
    </row>
    <row r="8" spans="1:17" x14ac:dyDescent="0.25">
      <c r="A8" s="2" t="s">
        <v>18</v>
      </c>
      <c r="B8" s="7" t="s">
        <v>13</v>
      </c>
      <c r="C8" s="7">
        <v>21117</v>
      </c>
      <c r="D8" s="7">
        <v>17192</v>
      </c>
      <c r="E8" s="7">
        <v>0</v>
      </c>
      <c r="F8" s="7">
        <v>0</v>
      </c>
      <c r="G8" s="7">
        <v>0</v>
      </c>
      <c r="H8" s="7"/>
      <c r="I8" s="7"/>
      <c r="J8" s="7"/>
      <c r="K8" s="7"/>
      <c r="L8" s="7"/>
      <c r="M8" s="7"/>
      <c r="N8" s="7">
        <v>17664</v>
      </c>
      <c r="O8" s="7"/>
      <c r="P8" s="6">
        <f>SUM(C8:N8)</f>
        <v>55973</v>
      </c>
      <c r="Q8" s="1"/>
    </row>
    <row r="9" spans="1:17" x14ac:dyDescent="0.25">
      <c r="A9" s="8"/>
      <c r="B9" s="9" t="s">
        <v>14</v>
      </c>
      <c r="C9" s="9">
        <v>157112</v>
      </c>
      <c r="D9" s="9">
        <v>118800</v>
      </c>
      <c r="E9" s="9">
        <v>150568</v>
      </c>
      <c r="F9" s="9">
        <v>0</v>
      </c>
      <c r="G9" s="9">
        <v>0</v>
      </c>
      <c r="H9" s="9">
        <v>0</v>
      </c>
      <c r="I9" s="9">
        <v>0</v>
      </c>
      <c r="J9" s="9">
        <v>0</v>
      </c>
      <c r="K9" s="9">
        <v>0</v>
      </c>
      <c r="L9" s="9">
        <v>0</v>
      </c>
      <c r="M9" s="9">
        <v>162757</v>
      </c>
      <c r="N9" s="9">
        <v>160353</v>
      </c>
      <c r="O9" s="9"/>
      <c r="P9" s="10">
        <f t="shared" ref="P9:P12" si="0">SUM(C9:N9)</f>
        <v>749590</v>
      </c>
      <c r="Q9" s="1"/>
    </row>
    <row r="10" spans="1:17" x14ac:dyDescent="0.25">
      <c r="A10" s="8"/>
      <c r="B10" s="9" t="s">
        <v>15</v>
      </c>
      <c r="C10" s="9">
        <v>114530</v>
      </c>
      <c r="D10" s="9">
        <v>92012</v>
      </c>
      <c r="E10" s="9">
        <v>81594</v>
      </c>
      <c r="F10" s="9">
        <v>0</v>
      </c>
      <c r="G10" s="9">
        <v>0</v>
      </c>
      <c r="H10" s="9">
        <v>0</v>
      </c>
      <c r="I10" s="9">
        <v>0</v>
      </c>
      <c r="J10" s="9">
        <v>0</v>
      </c>
      <c r="K10" s="9">
        <v>0</v>
      </c>
      <c r="L10" s="9">
        <v>0</v>
      </c>
      <c r="M10" s="9">
        <v>101435</v>
      </c>
      <c r="N10" s="9">
        <v>140213</v>
      </c>
      <c r="O10" s="9"/>
      <c r="P10" s="10">
        <f t="shared" si="0"/>
        <v>529784</v>
      </c>
      <c r="Q10" s="1"/>
    </row>
    <row r="11" spans="1:17" x14ac:dyDescent="0.25">
      <c r="A11" s="8"/>
      <c r="B11" s="9" t="s">
        <v>16</v>
      </c>
      <c r="C11" s="9">
        <v>0</v>
      </c>
      <c r="D11" s="9">
        <v>0</v>
      </c>
      <c r="E11" s="9">
        <v>0</v>
      </c>
      <c r="F11" s="9">
        <v>127961</v>
      </c>
      <c r="G11" s="9">
        <v>105769</v>
      </c>
      <c r="H11" s="9">
        <v>109672</v>
      </c>
      <c r="I11" s="9">
        <v>85775</v>
      </c>
      <c r="J11" s="9">
        <v>125058</v>
      </c>
      <c r="K11" s="9">
        <v>316112</v>
      </c>
      <c r="L11" s="9">
        <v>221649</v>
      </c>
      <c r="M11" s="9">
        <v>0</v>
      </c>
      <c r="N11" s="9"/>
      <c r="O11" s="9"/>
      <c r="P11" s="10">
        <f t="shared" si="0"/>
        <v>1091996</v>
      </c>
      <c r="Q11" s="1"/>
    </row>
    <row r="12" spans="1:17" ht="15.75" thickBot="1" x14ac:dyDescent="0.3">
      <c r="A12" s="11"/>
      <c r="B12" s="12" t="s">
        <v>17</v>
      </c>
      <c r="C12" s="12">
        <v>0</v>
      </c>
      <c r="D12" s="12">
        <v>0</v>
      </c>
      <c r="E12" s="12">
        <v>0</v>
      </c>
      <c r="F12" s="12">
        <v>67679</v>
      </c>
      <c r="G12" s="12">
        <v>61072</v>
      </c>
      <c r="H12" s="12">
        <v>60643</v>
      </c>
      <c r="I12" s="12">
        <v>53728</v>
      </c>
      <c r="J12" s="12">
        <v>83060</v>
      </c>
      <c r="K12" s="12">
        <v>183237</v>
      </c>
      <c r="L12" s="12">
        <v>124128</v>
      </c>
      <c r="M12" s="12">
        <v>0</v>
      </c>
      <c r="N12" s="12"/>
      <c r="O12" s="12"/>
      <c r="P12" s="13">
        <f t="shared" si="0"/>
        <v>633547</v>
      </c>
      <c r="Q12" s="1"/>
    </row>
    <row r="13" spans="1:17" ht="15.75" thickBot="1" x14ac:dyDescent="0.3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1"/>
    </row>
    <row r="14" spans="1:17" ht="15.75" thickBot="1" x14ac:dyDescent="0.3">
      <c r="A14" s="9"/>
      <c r="B14" s="14" t="s">
        <v>20</v>
      </c>
      <c r="C14" s="15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1"/>
    </row>
    <row r="15" spans="1:17" x14ac:dyDescent="0.25">
      <c r="A15" s="9"/>
      <c r="B15" s="2" t="s">
        <v>13</v>
      </c>
      <c r="C15" s="16">
        <f>SUM(P3+P8)</f>
        <v>85303</v>
      </c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1"/>
    </row>
    <row r="16" spans="1:17" x14ac:dyDescent="0.25">
      <c r="A16" s="9"/>
      <c r="B16" s="8" t="s">
        <v>14</v>
      </c>
      <c r="C16" s="17">
        <f>SUM(P4+P9)</f>
        <v>938637</v>
      </c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1"/>
    </row>
    <row r="17" spans="1:17" x14ac:dyDescent="0.25">
      <c r="A17" s="9"/>
      <c r="B17" s="8" t="s">
        <v>15</v>
      </c>
      <c r="C17" s="17">
        <f>SUM(P5+P10)</f>
        <v>598933</v>
      </c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1"/>
    </row>
    <row r="18" spans="1:17" x14ac:dyDescent="0.25">
      <c r="A18" s="9"/>
      <c r="B18" s="8" t="s">
        <v>16</v>
      </c>
      <c r="C18" s="17">
        <f>SUM(P6+P11)</f>
        <v>1443967</v>
      </c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1"/>
    </row>
    <row r="19" spans="1:17" ht="15.75" thickBot="1" x14ac:dyDescent="0.3">
      <c r="A19" s="9"/>
      <c r="B19" s="11" t="s">
        <v>17</v>
      </c>
      <c r="C19" s="18">
        <f>SUM(P7+P12)</f>
        <v>754739</v>
      </c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1"/>
    </row>
    <row r="20" spans="1:17" x14ac:dyDescent="0.25">
      <c r="A20" s="1"/>
      <c r="B20" s="1"/>
      <c r="C20" s="19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7" x14ac:dyDescent="0.25">
      <c r="A22" s="1"/>
      <c r="B22" s="1"/>
      <c r="C22" s="1">
        <f>SUM(C15:C19)</f>
        <v>3821579</v>
      </c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6" spans="1:17" x14ac:dyDescent="0.25">
      <c r="A26" s="20" t="s">
        <v>43</v>
      </c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2"/>
    </row>
    <row r="27" spans="1:17" x14ac:dyDescent="0.25">
      <c r="A27" s="24" t="s">
        <v>22</v>
      </c>
      <c r="B27" s="26" t="s">
        <v>23</v>
      </c>
      <c r="C27" s="26" t="s">
        <v>24</v>
      </c>
      <c r="D27" s="26" t="s">
        <v>25</v>
      </c>
      <c r="E27" s="26" t="s">
        <v>26</v>
      </c>
      <c r="F27" s="26" t="s">
        <v>27</v>
      </c>
      <c r="G27" s="26" t="s">
        <v>28</v>
      </c>
      <c r="H27" s="26" t="s">
        <v>29</v>
      </c>
      <c r="I27" s="26" t="s">
        <v>30</v>
      </c>
      <c r="J27" s="26" t="s">
        <v>31</v>
      </c>
      <c r="K27" s="26" t="s">
        <v>32</v>
      </c>
      <c r="L27" s="26" t="s">
        <v>33</v>
      </c>
      <c r="M27" s="26" t="s">
        <v>34</v>
      </c>
      <c r="N27" s="23"/>
    </row>
    <row r="28" spans="1:17" x14ac:dyDescent="0.25">
      <c r="A28" s="27" t="s">
        <v>35</v>
      </c>
      <c r="B28" s="29">
        <v>0.7</v>
      </c>
      <c r="C28" s="29">
        <v>0.7</v>
      </c>
      <c r="D28" s="29">
        <v>0.7</v>
      </c>
      <c r="E28" s="29">
        <v>0.65</v>
      </c>
      <c r="F28" s="29">
        <v>0.65</v>
      </c>
      <c r="G28" s="29">
        <v>0.6</v>
      </c>
      <c r="H28" s="29">
        <v>0.6</v>
      </c>
      <c r="I28" s="29">
        <v>0.4</v>
      </c>
      <c r="J28" s="29">
        <v>0.2</v>
      </c>
      <c r="K28" s="29">
        <v>0.2</v>
      </c>
      <c r="L28" s="29">
        <v>0.4</v>
      </c>
      <c r="M28" s="29">
        <v>0.6</v>
      </c>
      <c r="N28" s="23"/>
    </row>
    <row r="29" spans="1:17" x14ac:dyDescent="0.25">
      <c r="A29" s="28" t="s">
        <v>36</v>
      </c>
      <c r="B29" s="25">
        <v>501.90000000000009</v>
      </c>
      <c r="C29" s="25">
        <v>501.90000000000009</v>
      </c>
      <c r="D29" s="25">
        <v>501.90000000000009</v>
      </c>
      <c r="E29" s="25">
        <v>585.54999999999995</v>
      </c>
      <c r="F29" s="25">
        <v>585.54999999999995</v>
      </c>
      <c r="G29" s="25">
        <v>669.2</v>
      </c>
      <c r="H29" s="25">
        <v>669.2</v>
      </c>
      <c r="I29" s="25">
        <v>1003.8</v>
      </c>
      <c r="J29" s="25">
        <v>1338.4</v>
      </c>
      <c r="K29" s="25">
        <v>1338.4</v>
      </c>
      <c r="L29" s="25">
        <v>1003.8</v>
      </c>
      <c r="M29" s="25">
        <v>669.2</v>
      </c>
      <c r="N29" s="23"/>
    </row>
    <row r="30" spans="1:17" x14ac:dyDescent="0.25">
      <c r="A30" s="27" t="s">
        <v>37</v>
      </c>
      <c r="B30" s="30">
        <v>10</v>
      </c>
      <c r="C30" s="30">
        <v>10</v>
      </c>
      <c r="D30" s="30">
        <v>12</v>
      </c>
      <c r="E30" s="30">
        <v>14</v>
      </c>
      <c r="F30" s="30">
        <v>16</v>
      </c>
      <c r="G30" s="30">
        <v>16</v>
      </c>
      <c r="H30" s="30">
        <v>16</v>
      </c>
      <c r="I30" s="30">
        <v>16</v>
      </c>
      <c r="J30" s="30">
        <v>18</v>
      </c>
      <c r="K30" s="30">
        <v>16</v>
      </c>
      <c r="L30" s="30">
        <v>14</v>
      </c>
      <c r="M30" s="30">
        <v>12</v>
      </c>
      <c r="N30" s="23"/>
    </row>
    <row r="31" spans="1:17" x14ac:dyDescent="0.25">
      <c r="A31" s="27" t="s">
        <v>38</v>
      </c>
      <c r="B31" s="25">
        <v>5019.0000000000009</v>
      </c>
      <c r="C31" s="25">
        <v>5019.0000000000009</v>
      </c>
      <c r="D31" s="25">
        <v>6022.8000000000011</v>
      </c>
      <c r="E31" s="25">
        <v>8197.6999999999989</v>
      </c>
      <c r="F31" s="25">
        <v>9368.7999999999993</v>
      </c>
      <c r="G31" s="25">
        <v>10707.2</v>
      </c>
      <c r="H31" s="25">
        <v>10707.2</v>
      </c>
      <c r="I31" s="25">
        <v>16060.8</v>
      </c>
      <c r="J31" s="25">
        <v>24091.200000000001</v>
      </c>
      <c r="K31" s="25">
        <v>21414.400000000001</v>
      </c>
      <c r="L31" s="25">
        <v>14053.199999999999</v>
      </c>
      <c r="M31" s="25">
        <v>8030.4000000000005</v>
      </c>
      <c r="N31" s="23"/>
    </row>
    <row r="32" spans="1:17" x14ac:dyDescent="0.25">
      <c r="A32" s="27" t="s">
        <v>39</v>
      </c>
      <c r="B32" s="25">
        <v>30114.000000000007</v>
      </c>
      <c r="C32" s="25">
        <v>30114.000000000007</v>
      </c>
      <c r="D32" s="25">
        <v>36136.800000000003</v>
      </c>
      <c r="E32" s="25">
        <v>49186.2</v>
      </c>
      <c r="F32" s="25">
        <v>56212.799999999996</v>
      </c>
      <c r="G32" s="25">
        <v>64243.200000000004</v>
      </c>
      <c r="H32" s="25">
        <v>64243.200000000004</v>
      </c>
      <c r="I32" s="25">
        <v>96364.799999999988</v>
      </c>
      <c r="J32" s="25">
        <v>144547.20000000001</v>
      </c>
      <c r="K32" s="25">
        <v>128486.40000000001</v>
      </c>
      <c r="L32" s="25">
        <v>84319.2</v>
      </c>
      <c r="M32" s="25">
        <v>48182.400000000001</v>
      </c>
      <c r="N32" s="23"/>
    </row>
    <row r="33" spans="1:14" x14ac:dyDescent="0.25">
      <c r="A33" s="27" t="s">
        <v>40</v>
      </c>
      <c r="B33" s="25">
        <v>126478.80000000003</v>
      </c>
      <c r="C33" s="25">
        <v>126478.80000000003</v>
      </c>
      <c r="D33" s="25">
        <v>151774.56000000003</v>
      </c>
      <c r="E33" s="25">
        <v>206582.04</v>
      </c>
      <c r="F33" s="25">
        <v>236093.75999999998</v>
      </c>
      <c r="G33" s="25">
        <v>269821.44</v>
      </c>
      <c r="H33" s="25">
        <v>269821.44</v>
      </c>
      <c r="I33" s="25">
        <v>404732.15999999997</v>
      </c>
      <c r="J33" s="25">
        <v>607098.24000000011</v>
      </c>
      <c r="K33" s="25">
        <v>539642.88</v>
      </c>
      <c r="L33" s="25">
        <v>354140.64</v>
      </c>
      <c r="M33" s="25">
        <v>202366.08000000002</v>
      </c>
      <c r="N33" s="32">
        <v>3495030.8400000003</v>
      </c>
    </row>
    <row r="34" spans="1:14" x14ac:dyDescent="0.25">
      <c r="A34" s="22"/>
      <c r="B34" s="23"/>
      <c r="C34" s="31"/>
      <c r="D34" s="23" t="s">
        <v>42</v>
      </c>
      <c r="E34" s="23"/>
      <c r="F34" s="23"/>
      <c r="G34" s="23"/>
      <c r="H34" s="23"/>
      <c r="I34" s="23"/>
      <c r="J34" s="23"/>
      <c r="K34" s="23"/>
      <c r="L34" s="23"/>
      <c r="M34" s="23"/>
      <c r="N34" s="23"/>
    </row>
    <row r="35" spans="1:14" x14ac:dyDescent="0.25">
      <c r="N35" s="23"/>
    </row>
    <row r="36" spans="1:14" x14ac:dyDescent="0.25">
      <c r="N36" s="23"/>
    </row>
    <row r="37" spans="1:14" x14ac:dyDescent="0.25">
      <c r="N37" s="23"/>
    </row>
    <row r="38" spans="1:14" x14ac:dyDescent="0.25">
      <c r="N38" s="23"/>
    </row>
    <row r="39" spans="1:14" x14ac:dyDescent="0.25">
      <c r="N39" s="23"/>
    </row>
  </sheetData>
  <mergeCells count="3">
    <mergeCell ref="B14:C14"/>
    <mergeCell ref="A1:P1"/>
    <mergeCell ref="A26:M26"/>
  </mergeCells>
  <phoneticPr fontId="1" type="noConversion"/>
  <conditionalFormatting sqref="C3:N7 N8:N10 C8:G12 H9:M12">
    <cfRule type="dataBar" priority="4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{8163EEE7-5CDF-4827-8ED2-83D2A5406B13}</x14:id>
        </ext>
      </extLst>
    </cfRule>
  </conditionalFormatting>
  <conditionalFormatting sqref="P3:P7">
    <cfRule type="dataBar" priority="3">
      <dataBar>
        <cfvo type="min"/>
        <cfvo type="max"/>
        <color rgb="FFD6007B"/>
      </dataBar>
      <extLst>
        <ext xmlns:x14="http://schemas.microsoft.com/office/spreadsheetml/2009/9/main" uri="{B025F937-C7B1-47D3-B67F-A62EFF666E3E}">
          <x14:id>{D049473B-8DCC-4E1F-817A-884E2CD5F54C}</x14:id>
        </ext>
      </extLst>
    </cfRule>
  </conditionalFormatting>
  <conditionalFormatting sqref="P8:P12">
    <cfRule type="dataBar" priority="2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{1B2F86AA-3A3E-4AB5-9703-4C65AC9ACF28}</x14:id>
        </ext>
      </extLst>
    </cfRule>
  </conditionalFormatting>
  <conditionalFormatting sqref="C15:C20">
    <cfRule type="dataBar" priority="1">
      <dataBar>
        <cfvo type="min"/>
        <cfvo type="max"/>
        <color rgb="FFFFB628"/>
      </dataBar>
      <extLst>
        <ext xmlns:x14="http://schemas.microsoft.com/office/spreadsheetml/2009/9/main" uri="{B025F937-C7B1-47D3-B67F-A62EFF666E3E}">
          <x14:id>{34C24F15-3B29-44B4-AC4A-DB106DB54E35}</x14:id>
        </ext>
      </extLst>
    </cfRule>
  </conditionalFormatting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8163EEE7-5CDF-4827-8ED2-83D2A5406B13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C3:N7 N8:N10 C8:G12 H9:M12</xm:sqref>
        </x14:conditionalFormatting>
        <x14:conditionalFormatting xmlns:xm="http://schemas.microsoft.com/office/excel/2006/main">
          <x14:cfRule type="dataBar" id="{D049473B-8DCC-4E1F-817A-884E2CD5F54C}">
            <x14:dataBar minLength="0" maxLength="100" border="1" negativeBarBorderColorSameAsPositive="0">
              <x14:cfvo type="autoMin"/>
              <x14:cfvo type="autoMax"/>
              <x14:borderColor rgb="FFD6007B"/>
              <x14:negativeFillColor rgb="FFFF0000"/>
              <x14:negativeBorderColor rgb="FFFF0000"/>
              <x14:axisColor rgb="FF000000"/>
            </x14:dataBar>
          </x14:cfRule>
          <xm:sqref>P3:P7</xm:sqref>
        </x14:conditionalFormatting>
        <x14:conditionalFormatting xmlns:xm="http://schemas.microsoft.com/office/excel/2006/main">
          <x14:cfRule type="dataBar" id="{1B2F86AA-3A3E-4AB5-9703-4C65AC9ACF28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P8:P12</xm:sqref>
        </x14:conditionalFormatting>
        <x14:conditionalFormatting xmlns:xm="http://schemas.microsoft.com/office/excel/2006/main">
          <x14:cfRule type="dataBar" id="{34C24F15-3B29-44B4-AC4A-DB106DB54E35}">
            <x14:dataBar minLength="0" maxLength="100" border="1" negativeBarBorderColorSameAsPositive="0">
              <x14:cfvo type="autoMin"/>
              <x14:cfvo type="autoMax"/>
              <x14:borderColor rgb="FFFFB628"/>
              <x14:negativeFillColor rgb="FFFF0000"/>
              <x14:negativeBorderColor rgb="FFFF0000"/>
              <x14:axisColor rgb="FF000000"/>
            </x14:dataBar>
          </x14:cfRule>
          <xm:sqref>C15:C20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Georges</dc:creator>
  <cp:lastModifiedBy>Georges </cp:lastModifiedBy>
  <dcterms:created xsi:type="dcterms:W3CDTF">2023-03-02T07:14:47Z</dcterms:created>
  <dcterms:modified xsi:type="dcterms:W3CDTF">2023-03-02T13:09:44Z</dcterms:modified>
</cp:coreProperties>
</file>