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heboboissa-my.sharepoint.com/personal/d_grillaud_roche-bobois_com/Documents/Partage Service RSE et Compliance/Appel d'offres Electricité France 2024/GAZ/"/>
    </mc:Choice>
  </mc:AlternateContent>
  <xr:revisionPtr revIDLastSave="198" documentId="8_{2A427B50-579A-4103-A633-EA6FCEA02336}" xr6:coauthVersionLast="47" xr6:coauthVersionMax="47" xr10:uidLastSave="{7B78A5B4-98DE-4DB0-9953-E4B6DD2F10AE}"/>
  <bookViews>
    <workbookView xWindow="-120" yWindow="-120" windowWidth="51840" windowHeight="21120" xr2:uid="{47650FAB-BA59-4198-A6E5-750538B573A6}"/>
  </bookViews>
  <sheets>
    <sheet name="Gaz" sheetId="1" r:id="rId1"/>
  </sheets>
  <definedNames>
    <definedName name="_xlnm._FilterDatabase" localSheetId="0" hidden="1">Gaz!$A$3:$L$15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4" i="1"/>
</calcChain>
</file>

<file path=xl/sharedStrings.xml><?xml version="1.0" encoding="utf-8"?>
<sst xmlns="http://schemas.openxmlformats.org/spreadsheetml/2006/main" count="79" uniqueCount="68">
  <si>
    <t xml:space="preserve">Reference Acheminement (PRM) </t>
  </si>
  <si>
    <t>SIRET</t>
  </si>
  <si>
    <t>Enseigne</t>
  </si>
  <si>
    <t>Nom société</t>
  </si>
  <si>
    <t>Adresse (du PDL)</t>
  </si>
  <si>
    <t>Code postal (du PDL)</t>
  </si>
  <si>
    <t>Ville (du PDL)</t>
  </si>
  <si>
    <t>Date Fin de contrat</t>
  </si>
  <si>
    <t>IBAN</t>
  </si>
  <si>
    <t>CC REIMS</t>
  </si>
  <si>
    <t>ART DE VIVRE 51/DECO CENTER</t>
  </si>
  <si>
    <t>21 rue Edmond Rostand</t>
  </si>
  <si>
    <t>REIMS</t>
  </si>
  <si>
    <t>RB LE TOUQUET</t>
  </si>
  <si>
    <t>INTERIEURS 62</t>
  </si>
  <si>
    <t>85 rue de Londres</t>
  </si>
  <si>
    <t>LE TOUQUET</t>
  </si>
  <si>
    <t>CC AMIENS</t>
  </si>
  <si>
    <t>1 route de Saint Quentin</t>
  </si>
  <si>
    <t>LONGUEAU</t>
  </si>
  <si>
    <t>CCI</t>
  </si>
  <si>
    <t>ROCHE-BOBOIS INTERNATIONAL</t>
  </si>
  <si>
    <t xml:space="preserve">4 RUE CHARLES CHRISTOFLE </t>
  </si>
  <si>
    <t>ST DENIS</t>
  </si>
  <si>
    <t>FR76 3000 4016 9200 0100 1913 961</t>
  </si>
  <si>
    <t>RB VERSAILLES</t>
  </si>
  <si>
    <t>INTERIEUR PARIS OUEST</t>
  </si>
  <si>
    <t>RB ST MAXIMIN</t>
  </si>
  <si>
    <t>DMC Roche</t>
  </si>
  <si>
    <t>Dépôt Torcy</t>
  </si>
  <si>
    <t>GIE INTERIEUR SERVICES</t>
  </si>
  <si>
    <t>RB NANTES</t>
  </si>
  <si>
    <t>INTERIEUR LOIRE</t>
  </si>
  <si>
    <t>Orvault</t>
  </si>
  <si>
    <t>Dépôt Annecy</t>
  </si>
  <si>
    <t>INTERIEUR 74</t>
  </si>
  <si>
    <t xml:space="preserve">RB Annecy </t>
  </si>
  <si>
    <t>18 RUE STE CLAIRE</t>
  </si>
  <si>
    <t>Annecy</t>
  </si>
  <si>
    <t>TOTAL</t>
  </si>
  <si>
    <t>22 rue de la Vallée - Seynod</t>
  </si>
  <si>
    <t>FR76 3000 4025 1600 0102 6357 144</t>
  </si>
  <si>
    <t>164€ en octobre 2023. consommation marginale ?</t>
  </si>
  <si>
    <t>Chaufferie à gaz désactivée.</t>
  </si>
  <si>
    <t>151 rue de l'Egalité - ZAC Bois des Fentres</t>
  </si>
  <si>
    <t>ST MAXIMIN</t>
  </si>
  <si>
    <t>FR76 3000 4016 9200 0100 1923 661</t>
  </si>
  <si>
    <t>6 rue au Pain</t>
  </si>
  <si>
    <t>VERSAILLES</t>
  </si>
  <si>
    <t>FR93 3000 2056 7000 0045 9939 R13</t>
  </si>
  <si>
    <t>GI042467</t>
  </si>
  <si>
    <t>Rue des Epinettes</t>
  </si>
  <si>
    <t>TORCY</t>
  </si>
  <si>
    <t>FR76 3006 6109 4700 0213 2530 143</t>
  </si>
  <si>
    <t>ne pas reconduire - fermeture déf le  18.07.24</t>
  </si>
  <si>
    <t>FR76 1350 7001 0030 2725 4218 425</t>
  </si>
  <si>
    <t>FR76 1350 7001 0000 4680 1210 241</t>
  </si>
  <si>
    <t>à inclure dans l'AO</t>
  </si>
  <si>
    <t>x</t>
  </si>
  <si>
    <t>plus de gaz dans le Grand Ouest</t>
  </si>
  <si>
    <t>à inclure ou pas ?</t>
  </si>
  <si>
    <t>SOUS TOTAL AO</t>
  </si>
  <si>
    <t>Commentaires</t>
  </si>
  <si>
    <t>Conso annuelle 2023
(KWh)</t>
  </si>
  <si>
    <t>DECO CENTER HAUTS DE FRANCE</t>
  </si>
  <si>
    <t xml:space="preserve">
PERIMETRE GAZ France au 05/06/2024</t>
  </si>
  <si>
    <t>01517655535406</t>
  </si>
  <si>
    <t>01600868249723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</si>
</sst>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6"/>
      <color theme="0" tint="-0.499984740745262"/>
      <name val="Aptos Narrow"/>
      <family val="2"/>
      <scheme val="minor"/>
    </font>
    <font>
      <sz val="11"/>
      <color rgb="FF3B3D3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1" fontId="0" fillId="0" borderId="0" xfId="0" applyNumberFormat="1"/>
    <xf numFmtId="164" fontId="0" fillId="0" borderId="0" xfId="1" applyNumberFormat="1" applyFont="1"/>
    <xf numFmtId="0" fontId="6" fillId="0" borderId="0" xfId="0" applyFont="1" applyAlignment="1" applyProtection="1">
      <alignment vertical="center"/>
      <protection locked="0"/>
    </xf>
    <xf numFmtId="1" fontId="3" fillId="0" borderId="0" xfId="0" applyNumberFormat="1" applyFont="1" applyAlignment="1">
      <alignment horizontal="center" wrapText="1"/>
    </xf>
    <xf numFmtId="0" fontId="2" fillId="0" borderId="0" xfId="0" applyFont="1"/>
    <xf numFmtId="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3" xfId="1" applyNumberFormat="1" applyFont="1" applyFill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right"/>
    </xf>
    <xf numFmtId="1" fontId="8" fillId="0" borderId="4" xfId="0" applyNumberFormat="1" applyFont="1" applyBorder="1"/>
    <xf numFmtId="0" fontId="8" fillId="2" borderId="4" xfId="0" applyFont="1" applyFill="1" applyBorder="1"/>
    <xf numFmtId="0" fontId="8" fillId="0" borderId="4" xfId="0" applyFont="1" applyBorder="1"/>
    <xf numFmtId="164" fontId="8" fillId="0" borderId="4" xfId="1" applyNumberFormat="1" applyFont="1" applyBorder="1"/>
    <xf numFmtId="14" fontId="8" fillId="0" borderId="4" xfId="0" applyNumberFormat="1" applyFont="1" applyBorder="1"/>
    <xf numFmtId="165" fontId="8" fillId="0" borderId="4" xfId="0" applyNumberFormat="1" applyFont="1" applyBorder="1"/>
    <xf numFmtId="165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/>
    <xf numFmtId="0" fontId="8" fillId="0" borderId="1" xfId="0" applyFont="1" applyBorder="1"/>
    <xf numFmtId="164" fontId="8" fillId="0" borderId="1" xfId="1" applyNumberFormat="1" applyFont="1" applyBorder="1"/>
    <xf numFmtId="14" fontId="8" fillId="0" borderId="1" xfId="0" applyNumberFormat="1" applyFont="1" applyBorder="1"/>
    <xf numFmtId="165" fontId="8" fillId="0" borderId="1" xfId="0" applyNumberFormat="1" applyFont="1" applyBorder="1"/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7" fillId="0" borderId="3" xfId="0" applyFont="1" applyBorder="1"/>
    <xf numFmtId="1" fontId="7" fillId="0" borderId="3" xfId="0" applyNumberFormat="1" applyFont="1" applyBorder="1"/>
    <xf numFmtId="164" fontId="7" fillId="0" borderId="3" xfId="1" applyNumberFormat="1" applyFont="1" applyFill="1" applyBorder="1"/>
    <xf numFmtId="165" fontId="7" fillId="0" borderId="3" xfId="0" applyNumberFormat="1" applyFont="1" applyBorder="1"/>
    <xf numFmtId="165" fontId="7" fillId="0" borderId="3" xfId="0" applyNumberFormat="1" applyFont="1" applyBorder="1" applyAlignment="1">
      <alignment horizontal="center"/>
    </xf>
    <xf numFmtId="0" fontId="7" fillId="0" borderId="2" xfId="0" applyFont="1" applyBorder="1"/>
    <xf numFmtId="1" fontId="7" fillId="0" borderId="2" xfId="0" applyNumberFormat="1" applyFont="1" applyBorder="1"/>
    <xf numFmtId="164" fontId="7" fillId="0" borderId="2" xfId="1" applyNumberFormat="1" applyFont="1" applyFill="1" applyBorder="1"/>
    <xf numFmtId="165" fontId="7" fillId="0" borderId="2" xfId="0" applyNumberFormat="1" applyFont="1" applyBorder="1"/>
    <xf numFmtId="165" fontId="7" fillId="0" borderId="2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left" wrapText="1"/>
    </xf>
    <xf numFmtId="1" fontId="8" fillId="3" borderId="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0" fontId="8" fillId="3" borderId="1" xfId="0" applyFont="1" applyFill="1" applyBorder="1"/>
    <xf numFmtId="164" fontId="8" fillId="3" borderId="1" xfId="1" applyNumberFormat="1" applyFont="1" applyFill="1" applyBorder="1"/>
    <xf numFmtId="14" fontId="8" fillId="3" borderId="1" xfId="0" applyNumberFormat="1" applyFont="1" applyFill="1" applyBorder="1"/>
    <xf numFmtId="165" fontId="8" fillId="3" borderId="1" xfId="0" applyNumberFormat="1" applyFont="1" applyFill="1" applyBorder="1"/>
    <xf numFmtId="165" fontId="8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/>
    <xf numFmtId="0" fontId="8" fillId="3" borderId="1" xfId="0" applyFont="1" applyFill="1" applyBorder="1" applyAlignment="1">
      <alignment vertical="center" wrapText="1"/>
    </xf>
    <xf numFmtId="1" fontId="8" fillId="3" borderId="5" xfId="0" applyNumberFormat="1" applyFont="1" applyFill="1" applyBorder="1" applyAlignment="1">
      <alignment horizontal="right"/>
    </xf>
    <xf numFmtId="1" fontId="8" fillId="3" borderId="5" xfId="0" applyNumberFormat="1" applyFont="1" applyFill="1" applyBorder="1"/>
    <xf numFmtId="0" fontId="8" fillId="3" borderId="5" xfId="0" applyFont="1" applyFill="1" applyBorder="1" applyAlignment="1">
      <alignment vertical="center" wrapText="1"/>
    </xf>
    <xf numFmtId="0" fontId="8" fillId="3" borderId="5" xfId="0" applyFont="1" applyFill="1" applyBorder="1"/>
    <xf numFmtId="164" fontId="8" fillId="3" borderId="5" xfId="1" applyNumberFormat="1" applyFont="1" applyFill="1" applyBorder="1"/>
    <xf numFmtId="14" fontId="8" fillId="3" borderId="5" xfId="0" applyNumberFormat="1" applyFont="1" applyFill="1" applyBorder="1"/>
    <xf numFmtId="165" fontId="8" fillId="3" borderId="5" xfId="0" applyNumberFormat="1" applyFont="1" applyFill="1" applyBorder="1"/>
    <xf numFmtId="165" fontId="8" fillId="3" borderId="5" xfId="0" applyNumberFormat="1" applyFont="1" applyFill="1" applyBorder="1" applyAlignment="1">
      <alignment horizontal="center"/>
    </xf>
    <xf numFmtId="164" fontId="10" fillId="0" borderId="0" xfId="1" applyNumberFormat="1" applyFont="1"/>
    <xf numFmtId="1" fontId="8" fillId="3" borderId="1" xfId="0" quotePrefix="1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15CD-4E50-45B0-A8F7-78AAD694B2B2}">
  <sheetPr filterMode="1">
    <pageSetUpPr fitToPage="1"/>
  </sheetPr>
  <dimension ref="A1:L24"/>
  <sheetViews>
    <sheetView showGridLines="0" tabSelected="1" zoomScaleNormal="100" workbookViewId="0">
      <selection activeCell="E46" sqref="E46"/>
    </sheetView>
  </sheetViews>
  <sheetFormatPr baseColWidth="10" defaultRowHeight="15" x14ac:dyDescent="0.25"/>
  <cols>
    <col min="1" max="1" width="15" style="2" customWidth="1"/>
    <col min="2" max="2" width="22.7109375" style="2" bestFit="1" customWidth="1"/>
    <col min="3" max="3" width="18.5703125" customWidth="1"/>
    <col min="4" max="4" width="31.28515625" customWidth="1"/>
    <col min="5" max="5" width="30.42578125" bestFit="1" customWidth="1"/>
    <col min="6" max="6" width="8.42578125" customWidth="1"/>
    <col min="7" max="7" width="18.7109375" bestFit="1" customWidth="1"/>
    <col min="8" max="8" width="13.7109375" style="3" bestFit="1" customWidth="1"/>
    <col min="9" max="9" width="12.42578125" customWidth="1"/>
    <col min="10" max="10" width="31.140625" bestFit="1" customWidth="1"/>
    <col min="11" max="11" width="9.140625" customWidth="1"/>
    <col min="12" max="12" width="50.85546875" bestFit="1" customWidth="1"/>
  </cols>
  <sheetData>
    <row r="1" spans="1:12" ht="41.25" customHeight="1" x14ac:dyDescent="0.35">
      <c r="A1" s="37" t="s">
        <v>65</v>
      </c>
      <c r="B1" s="37"/>
      <c r="C1" s="37"/>
      <c r="D1" s="37"/>
      <c r="E1" s="37"/>
      <c r="F1" s="37"/>
      <c r="G1" s="37"/>
      <c r="H1" s="37"/>
      <c r="I1" s="37"/>
      <c r="J1" s="37"/>
      <c r="K1" s="5"/>
    </row>
    <row r="3" spans="1:12" ht="60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63</v>
      </c>
      <c r="I3" s="10" t="s">
        <v>7</v>
      </c>
      <c r="J3" s="10" t="s">
        <v>8</v>
      </c>
      <c r="K3" s="10" t="s">
        <v>57</v>
      </c>
      <c r="L3" s="10" t="s">
        <v>62</v>
      </c>
    </row>
    <row r="4" spans="1:12" hidden="1" x14ac:dyDescent="0.25">
      <c r="A4" s="11">
        <v>4305065122890</v>
      </c>
      <c r="B4" s="12">
        <v>38249172800020</v>
      </c>
      <c r="C4" s="13" t="s">
        <v>9</v>
      </c>
      <c r="D4" s="13" t="s">
        <v>10</v>
      </c>
      <c r="E4" s="14" t="s">
        <v>11</v>
      </c>
      <c r="F4" s="14">
        <v>51100</v>
      </c>
      <c r="G4" s="14" t="s">
        <v>12</v>
      </c>
      <c r="H4" s="15">
        <v>82404.600000000006</v>
      </c>
      <c r="I4" s="16">
        <v>45657</v>
      </c>
      <c r="J4" s="17"/>
      <c r="K4" s="18"/>
      <c r="L4" s="14" t="s">
        <v>54</v>
      </c>
    </row>
    <row r="5" spans="1:12" s="45" customFormat="1" x14ac:dyDescent="0.25">
      <c r="A5" s="57" t="s">
        <v>66</v>
      </c>
      <c r="B5" s="39">
        <v>38249172800020</v>
      </c>
      <c r="C5" s="40" t="s">
        <v>13</v>
      </c>
      <c r="D5" s="40" t="s">
        <v>14</v>
      </c>
      <c r="E5" s="40" t="s">
        <v>15</v>
      </c>
      <c r="F5" s="40">
        <v>62520</v>
      </c>
      <c r="G5" s="40" t="s">
        <v>16</v>
      </c>
      <c r="H5" s="41">
        <v>23912</v>
      </c>
      <c r="I5" s="42">
        <v>45657</v>
      </c>
      <c r="J5" s="43" t="s">
        <v>55</v>
      </c>
      <c r="K5" s="44" t="s">
        <v>58</v>
      </c>
      <c r="L5" s="40"/>
    </row>
    <row r="6" spans="1:12" s="45" customFormat="1" x14ac:dyDescent="0.25">
      <c r="A6" s="57" t="s">
        <v>67</v>
      </c>
      <c r="B6" s="39">
        <v>38249172800020</v>
      </c>
      <c r="C6" s="40" t="s">
        <v>17</v>
      </c>
      <c r="D6" s="40" t="s">
        <v>64</v>
      </c>
      <c r="E6" s="40" t="s">
        <v>18</v>
      </c>
      <c r="F6" s="40">
        <v>80330</v>
      </c>
      <c r="G6" s="40" t="s">
        <v>19</v>
      </c>
      <c r="H6" s="41">
        <v>206134</v>
      </c>
      <c r="I6" s="42">
        <v>45657</v>
      </c>
      <c r="J6" s="43" t="s">
        <v>56</v>
      </c>
      <c r="K6" s="44" t="s">
        <v>58</v>
      </c>
      <c r="L6" s="40"/>
    </row>
    <row r="7" spans="1:12" s="46" customFormat="1" x14ac:dyDescent="0.25">
      <c r="A7" s="38">
        <v>21543559929920</v>
      </c>
      <c r="B7" s="39">
        <v>60203696400016</v>
      </c>
      <c r="C7" s="40" t="s">
        <v>20</v>
      </c>
      <c r="D7" s="40" t="s">
        <v>21</v>
      </c>
      <c r="E7" s="40" t="s">
        <v>22</v>
      </c>
      <c r="F7" s="40">
        <v>93200</v>
      </c>
      <c r="G7" s="40" t="s">
        <v>23</v>
      </c>
      <c r="H7" s="41">
        <v>37574</v>
      </c>
      <c r="I7" s="42">
        <v>45949</v>
      </c>
      <c r="J7" s="43" t="s">
        <v>24</v>
      </c>
      <c r="K7" s="44" t="s">
        <v>58</v>
      </c>
      <c r="L7" s="40"/>
    </row>
    <row r="8" spans="1:12" x14ac:dyDescent="0.25">
      <c r="A8" s="19">
        <v>47869609261414</v>
      </c>
      <c r="B8" s="20">
        <v>71202396900025</v>
      </c>
      <c r="C8" s="26" t="s">
        <v>25</v>
      </c>
      <c r="D8" s="26" t="s">
        <v>26</v>
      </c>
      <c r="E8" s="21" t="s">
        <v>47</v>
      </c>
      <c r="F8" s="21">
        <v>78000</v>
      </c>
      <c r="G8" s="21" t="s">
        <v>48</v>
      </c>
      <c r="H8" s="22">
        <v>77799</v>
      </c>
      <c r="I8" s="23">
        <v>45596</v>
      </c>
      <c r="J8" s="24" t="s">
        <v>49</v>
      </c>
      <c r="K8" s="25" t="s">
        <v>58</v>
      </c>
      <c r="L8" s="21" t="s">
        <v>60</v>
      </c>
    </row>
    <row r="9" spans="1:12" x14ac:dyDescent="0.25">
      <c r="A9" s="19">
        <v>21215629487330</v>
      </c>
      <c r="B9" s="20">
        <v>61200775700117</v>
      </c>
      <c r="C9" s="26" t="s">
        <v>27</v>
      </c>
      <c r="D9" s="26" t="s">
        <v>28</v>
      </c>
      <c r="E9" s="21" t="s">
        <v>44</v>
      </c>
      <c r="F9" s="21">
        <v>60740</v>
      </c>
      <c r="G9" s="21" t="s">
        <v>45</v>
      </c>
      <c r="H9" s="22">
        <v>38190</v>
      </c>
      <c r="I9" s="23">
        <v>45567</v>
      </c>
      <c r="J9" s="24" t="s">
        <v>46</v>
      </c>
      <c r="K9" s="25" t="s">
        <v>58</v>
      </c>
      <c r="L9" s="21" t="s">
        <v>42</v>
      </c>
    </row>
    <row r="10" spans="1:12" x14ac:dyDescent="0.25">
      <c r="A10" s="19" t="s">
        <v>50</v>
      </c>
      <c r="B10" s="20">
        <v>54002233200030</v>
      </c>
      <c r="C10" s="26" t="s">
        <v>29</v>
      </c>
      <c r="D10" s="26" t="s">
        <v>30</v>
      </c>
      <c r="E10" s="21" t="s">
        <v>51</v>
      </c>
      <c r="F10" s="21">
        <v>77200</v>
      </c>
      <c r="G10" s="21" t="s">
        <v>52</v>
      </c>
      <c r="H10" s="22">
        <v>380430</v>
      </c>
      <c r="I10" s="23">
        <v>45659</v>
      </c>
      <c r="J10" s="24" t="s">
        <v>53</v>
      </c>
      <c r="K10" s="25" t="s">
        <v>58</v>
      </c>
      <c r="L10" s="21" t="s">
        <v>43</v>
      </c>
    </row>
    <row r="11" spans="1:12" hidden="1" x14ac:dyDescent="0.25">
      <c r="A11" s="19"/>
      <c r="B11" s="20"/>
      <c r="C11" s="26" t="s">
        <v>31</v>
      </c>
      <c r="D11" s="26" t="s">
        <v>32</v>
      </c>
      <c r="E11" s="21"/>
      <c r="F11" s="21">
        <v>44700</v>
      </c>
      <c r="G11" s="21" t="s">
        <v>33</v>
      </c>
      <c r="H11" s="22"/>
      <c r="I11" s="23"/>
      <c r="J11" s="24"/>
      <c r="K11" s="25"/>
      <c r="L11" s="21" t="s">
        <v>59</v>
      </c>
    </row>
    <row r="12" spans="1:12" s="45" customFormat="1" x14ac:dyDescent="0.25">
      <c r="A12" s="38">
        <v>19568740885048</v>
      </c>
      <c r="B12" s="39">
        <v>30458122600038</v>
      </c>
      <c r="C12" s="47" t="s">
        <v>34</v>
      </c>
      <c r="D12" s="47" t="s">
        <v>35</v>
      </c>
      <c r="E12" s="40" t="s">
        <v>40</v>
      </c>
      <c r="F12" s="40">
        <v>74600</v>
      </c>
      <c r="G12" s="40" t="s">
        <v>38</v>
      </c>
      <c r="H12" s="41">
        <v>11747</v>
      </c>
      <c r="I12" s="42">
        <v>45991</v>
      </c>
      <c r="J12" s="43" t="s">
        <v>41</v>
      </c>
      <c r="K12" s="44" t="s">
        <v>58</v>
      </c>
      <c r="L12" s="40"/>
    </row>
    <row r="13" spans="1:12" s="45" customFormat="1" ht="15.75" thickBot="1" x14ac:dyDescent="0.3">
      <c r="A13" s="48">
        <v>19531258969890</v>
      </c>
      <c r="B13" s="49">
        <v>30458122600053</v>
      </c>
      <c r="C13" s="50" t="s">
        <v>36</v>
      </c>
      <c r="D13" s="50" t="s">
        <v>35</v>
      </c>
      <c r="E13" s="51" t="s">
        <v>37</v>
      </c>
      <c r="F13" s="51">
        <v>74000</v>
      </c>
      <c r="G13" s="51" t="s">
        <v>38</v>
      </c>
      <c r="H13" s="52">
        <v>66523</v>
      </c>
      <c r="I13" s="53">
        <v>45991</v>
      </c>
      <c r="J13" s="54" t="s">
        <v>41</v>
      </c>
      <c r="K13" s="55" t="s">
        <v>58</v>
      </c>
      <c r="L13" s="51"/>
    </row>
    <row r="14" spans="1:12" s="6" customFormat="1" ht="15.75" hidden="1" thickBot="1" x14ac:dyDescent="0.3">
      <c r="A14" s="32" t="s">
        <v>39</v>
      </c>
      <c r="B14" s="33"/>
      <c r="C14" s="32"/>
      <c r="D14" s="32"/>
      <c r="E14" s="32"/>
      <c r="F14" s="32"/>
      <c r="G14" s="32"/>
      <c r="H14" s="34">
        <f>SUM(H4:H13)</f>
        <v>924713.6</v>
      </c>
      <c r="I14" s="35"/>
      <c r="J14" s="35"/>
      <c r="K14" s="36"/>
      <c r="L14" s="32"/>
    </row>
    <row r="15" spans="1:12" s="6" customFormat="1" ht="15.75" thickBot="1" x14ac:dyDescent="0.3">
      <c r="A15" s="27" t="s">
        <v>61</v>
      </c>
      <c r="B15" s="28"/>
      <c r="C15" s="27"/>
      <c r="D15" s="27"/>
      <c r="E15" s="27"/>
      <c r="F15" s="27"/>
      <c r="G15" s="27"/>
      <c r="H15" s="29">
        <f>SUMIFS($H$4:$H$13,K4:K13,"x")</f>
        <v>842309</v>
      </c>
      <c r="I15" s="30"/>
      <c r="J15" s="30"/>
      <c r="K15" s="31" t="s">
        <v>58</v>
      </c>
      <c r="L15" s="27"/>
    </row>
    <row r="16" spans="1:12" x14ac:dyDescent="0.25">
      <c r="A16" s="1"/>
    </row>
    <row r="17" spans="1:11" s="2" customFormat="1" x14ac:dyDescent="0.25">
      <c r="C17"/>
      <c r="D17"/>
      <c r="E17"/>
      <c r="F17"/>
      <c r="G17"/>
      <c r="H17" s="3"/>
      <c r="I17"/>
      <c r="J17"/>
      <c r="K17"/>
    </row>
    <row r="18" spans="1:11" s="2" customFormat="1" x14ac:dyDescent="0.25">
      <c r="A18" s="4"/>
      <c r="C18"/>
      <c r="D18"/>
      <c r="E18"/>
      <c r="F18"/>
      <c r="G18"/>
      <c r="H18" s="3"/>
      <c r="I18"/>
      <c r="J18"/>
      <c r="K18"/>
    </row>
    <row r="19" spans="1:11" s="2" customFormat="1" x14ac:dyDescent="0.25">
      <c r="A19" s="4"/>
      <c r="C19"/>
      <c r="D19"/>
      <c r="E19"/>
      <c r="F19"/>
      <c r="G19"/>
      <c r="H19" s="3"/>
      <c r="I19"/>
      <c r="J19"/>
      <c r="K19"/>
    </row>
    <row r="20" spans="1:11" s="2" customFormat="1" x14ac:dyDescent="0.25">
      <c r="H20" s="3"/>
    </row>
    <row r="23" spans="1:11" x14ac:dyDescent="0.25">
      <c r="B23" s="56"/>
    </row>
    <row r="24" spans="1:11" x14ac:dyDescent="0.25">
      <c r="B24" s="56"/>
    </row>
  </sheetData>
  <autoFilter ref="A3:L15" xr:uid="{E9F115CD-4E50-45B0-A8F7-78AAD694B2B2}">
    <filterColumn colId="10">
      <customFilters>
        <customFilter operator="notEqual" val=" "/>
      </customFilters>
    </filterColumn>
  </autoFilter>
  <mergeCells count="1">
    <mergeCell ref="A1:J1"/>
  </mergeCells>
  <printOptions horizontalCentered="1"/>
  <pageMargins left="0" right="0" top="0" bottom="0" header="0.31496062992125984" footer="0.31496062992125984"/>
  <pageSetup paperSize="9" scale="54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Grillaud</dc:creator>
  <cp:lastModifiedBy>Maryvonne Kerdreux</cp:lastModifiedBy>
  <cp:lastPrinted>2024-06-11T13:20:07Z</cp:lastPrinted>
  <dcterms:created xsi:type="dcterms:W3CDTF">2024-05-31T08:50:43Z</dcterms:created>
  <dcterms:modified xsi:type="dcterms:W3CDTF">2024-06-11T13:30:07Z</dcterms:modified>
</cp:coreProperties>
</file>